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6285" activeTab="0"/>
  </bookViews>
  <sheets>
    <sheet name="исполне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<sst xmlns="http://schemas.openxmlformats.org/spreadsheetml/2006/main" count="58" uniqueCount="58">
  <si>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№ п/п</t>
  </si>
  <si>
    <t>(тыс. руб.)</t>
  </si>
  <si>
    <t>код бюджетной классификации</t>
  </si>
  <si>
    <t>Наименование дохода</t>
  </si>
  <si>
    <t>Налог на доходы физических лиц</t>
  </si>
  <si>
    <t>отклонения</t>
  </si>
  <si>
    <t>"+";"-"</t>
  </si>
  <si>
    <t>НАЛОГОВЫЕ ДОХОДЫ</t>
  </si>
  <si>
    <t xml:space="preserve">Единый сельскохозяйственный </t>
  </si>
  <si>
    <t>НЕНАЛОГОВЫЕ ДОХОДЫ</t>
  </si>
  <si>
    <t>ИТОГО СОБСТВЕННЫХ ДОХОДОВ</t>
  </si>
  <si>
    <t>Безвозмездные поступления</t>
  </si>
  <si>
    <t>00010000000000000110</t>
  </si>
  <si>
    <t>00010000000000000120</t>
  </si>
  <si>
    <t>Дотации от других бюджетов</t>
  </si>
  <si>
    <t>Субвенции от других бюджетов</t>
  </si>
  <si>
    <t>Прочие безвозмездные поступления</t>
  </si>
  <si>
    <t>% к бюдж. назначению</t>
  </si>
  <si>
    <t>Приложение №1</t>
  </si>
  <si>
    <t>Доходы от оказания платных услуг</t>
  </si>
  <si>
    <t>Арендная плата за земельные участки</t>
  </si>
  <si>
    <t>Транспортный налог</t>
  </si>
  <si>
    <t>18210102000010000110</t>
  </si>
  <si>
    <t>18210503000010000110</t>
  </si>
  <si>
    <t>18210604012020000110</t>
  </si>
  <si>
    <t>82111105010000000120</t>
  </si>
  <si>
    <t>ИТОГО ДОХОДОВ</t>
  </si>
  <si>
    <t xml:space="preserve">Исполнение бюджета Нижнебаканского сельского поселения Крымского района </t>
  </si>
  <si>
    <t>18210601030100000110</t>
  </si>
  <si>
    <t>Налог на имущество</t>
  </si>
  <si>
    <t>18210606010000000110</t>
  </si>
  <si>
    <t>Земельный налог</t>
  </si>
  <si>
    <t>Доходы от сдачи в аренду имущества наход в поселении</t>
  </si>
  <si>
    <t>99211105035050000120</t>
  </si>
  <si>
    <t>9921130350050000130</t>
  </si>
  <si>
    <t>82111406014100000420</t>
  </si>
  <si>
    <t>Доходы от продажи земельных участков в границах поселения</t>
  </si>
  <si>
    <t>99220700000000000180</t>
  </si>
  <si>
    <t>99220201000000000151</t>
  </si>
  <si>
    <t>99220203000000000151</t>
  </si>
  <si>
    <t>99220202000000000151</t>
  </si>
  <si>
    <t>Невыясненные поступления</t>
  </si>
  <si>
    <t>Субсидии бюджетам субъектов РФ</t>
  </si>
  <si>
    <t>99211406026100000430</t>
  </si>
  <si>
    <t>Доходы от продажи земельных участков, находящихся в собственности поселений</t>
  </si>
  <si>
    <t>992108040200140000110</t>
  </si>
  <si>
    <t>государственная пошлина за совершение нотариальных действий должностными лицами органов местного самоуправыления, уполноченными в соответствии с законодательными актами РФ на совершение нотариальных действий</t>
  </si>
  <si>
    <t>за  2012 год по поступлениям доходов</t>
  </si>
  <si>
    <t>План 2012г.</t>
  </si>
  <si>
    <t>Исполнение  2012 г.</t>
  </si>
  <si>
    <t>99220204000000000151</t>
  </si>
  <si>
    <t>Иные межбюджетные трансферты</t>
  </si>
  <si>
    <t>А.А.Кукос</t>
  </si>
  <si>
    <t>99211701050100000180</t>
  </si>
  <si>
    <t>к решению Совета Нижнебаканского</t>
  </si>
  <si>
    <t>сельского поселения Крымского района</t>
  </si>
  <si>
    <t>Глава  Нижнебаканского сельского                                        поселения Крымского района</t>
  </si>
  <si>
    <t>№___ от _____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</si>
</sst>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7" fontId="1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0" fillId="33" borderId="10" xfId="0" applyNumberFormat="1" applyFill="1" applyBorder="1" applyAlignment="1">
      <alignment/>
    </xf>
    <xf numFmtId="167" fontId="4" fillId="33" borderId="10" xfId="53" applyNumberFormat="1" applyFont="1" applyFill="1" applyBorder="1">
      <alignment/>
      <protection/>
    </xf>
    <xf numFmtId="167" fontId="4" fillId="33" borderId="10" xfId="53" applyNumberFormat="1" applyFont="1" applyFill="1" applyBorder="1" applyAlignment="1">
      <alignment horizontal="center"/>
      <protection/>
    </xf>
    <xf numFmtId="167" fontId="3" fillId="0" borderId="10" xfId="53" applyNumberFormat="1" applyFont="1" applyBorder="1">
      <alignment/>
      <protection/>
    </xf>
    <xf numFmtId="167" fontId="3" fillId="33" borderId="10" xfId="53" applyNumberFormat="1" applyFont="1" applyFill="1" applyBorder="1">
      <alignment/>
      <protection/>
    </xf>
    <xf numFmtId="167" fontId="3" fillId="33" borderId="10" xfId="53" applyNumberFormat="1" applyFill="1" applyBorder="1">
      <alignment/>
      <protection/>
    </xf>
    <xf numFmtId="167" fontId="4" fillId="0" borderId="11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7" fontId="10" fillId="0" borderId="10" xfId="0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3" fillId="0" borderId="0" xfId="0" applyFont="1" applyAlignment="1">
      <alignment wrapText="1"/>
    </xf>
    <xf numFmtId="49" fontId="15" fillId="0" borderId="10" xfId="53" applyNumberFormat="1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7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625" style="0" customWidth="1"/>
    <col min="2" max="2" width="19.375" style="0" customWidth="1"/>
    <col min="3" max="3" width="36.875" style="0" customWidth="1"/>
    <col min="4" max="4" width="8.625" style="0" customWidth="1"/>
    <col min="5" max="5" width="9.25390625" style="0" customWidth="1"/>
    <col min="6" max="6" width="8.75390625" style="0" customWidth="1"/>
    <col min="7" max="7" width="10.75390625" style="0" customWidth="1"/>
  </cols>
  <sheetData>
    <row r="1" ht="12.75">
      <c r="D1" t="s">
        <v>18</v>
      </c>
    </row>
    <row r="2" ht="12.75">
      <c r="D2" t="s">
        <v>54</v>
      </c>
    </row>
    <row r="3" ht="12.75">
      <c r="D3" t="s">
        <v>55</v>
      </c>
    </row>
    <row r="4" spans="4:6" ht="12.75">
      <c r="D4" s="25" t="s">
        <v>57</v>
      </c>
      <c r="E4" s="25"/>
      <c r="F4" s="25"/>
    </row>
    <row r="5" spans="3:6" ht="12.75">
      <c r="C5" s="1"/>
      <c r="D5" s="6"/>
      <c r="E5" s="6"/>
      <c r="F5" s="6"/>
    </row>
    <row r="6" spans="1:6" s="42" customFormat="1" ht="12.75">
      <c r="A6" s="54" t="s">
        <v>27</v>
      </c>
      <c r="B6" s="54"/>
      <c r="C6" s="54"/>
      <c r="D6" s="54"/>
      <c r="E6" s="55"/>
      <c r="F6" s="55"/>
    </row>
    <row r="7" spans="1:6" s="42" customFormat="1" ht="12.75">
      <c r="A7" s="31"/>
      <c r="B7" s="54" t="s">
        <v>47</v>
      </c>
      <c r="C7" s="54"/>
      <c r="D7" s="54"/>
      <c r="E7" s="54"/>
      <c r="F7" s="54"/>
    </row>
    <row r="8" spans="1:6" ht="10.5" customHeight="1">
      <c r="A8" s="2"/>
      <c r="B8" s="2"/>
      <c r="C8" s="2"/>
      <c r="D8" s="59" t="s">
        <v>1</v>
      </c>
      <c r="E8" s="60"/>
      <c r="F8" s="60"/>
    </row>
    <row r="9" spans="1:7" ht="12.75">
      <c r="A9" s="52" t="s">
        <v>0</v>
      </c>
      <c r="B9" s="52" t="s">
        <v>2</v>
      </c>
      <c r="C9" s="51" t="s">
        <v>3</v>
      </c>
      <c r="D9" s="52" t="s">
        <v>48</v>
      </c>
      <c r="E9" s="52" t="s">
        <v>49</v>
      </c>
      <c r="F9" s="61" t="s">
        <v>5</v>
      </c>
      <c r="G9" s="62"/>
    </row>
    <row r="10" spans="1:7" ht="45">
      <c r="A10" s="52"/>
      <c r="B10" s="52"/>
      <c r="C10" s="51"/>
      <c r="D10" s="52"/>
      <c r="E10" s="53"/>
      <c r="F10" s="8" t="s">
        <v>17</v>
      </c>
      <c r="G10" s="9" t="s">
        <v>6</v>
      </c>
    </row>
    <row r="11" spans="1:7" s="14" customFormat="1" ht="17.25" customHeight="1">
      <c r="A11" s="7">
        <v>1</v>
      </c>
      <c r="B11" s="17" t="s">
        <v>12</v>
      </c>
      <c r="C11" s="15" t="s">
        <v>7</v>
      </c>
      <c r="D11" s="34">
        <f>SUM(D12:D16)</f>
        <v>6118</v>
      </c>
      <c r="E11" s="34">
        <f>SUM(E12:E16)</f>
        <v>6147.6</v>
      </c>
      <c r="F11" s="12">
        <f aca="true" t="shared" si="0" ref="F11:F16">E11/D11%</f>
        <v>100.48381824125532</v>
      </c>
      <c r="G11" s="13">
        <f>SUM(E11-D11)</f>
        <v>29.600000000000364</v>
      </c>
    </row>
    <row r="12" spans="1:7" ht="12.75">
      <c r="A12" s="4"/>
      <c r="B12" s="18" t="s">
        <v>22</v>
      </c>
      <c r="C12" s="16" t="s">
        <v>4</v>
      </c>
      <c r="D12" s="35">
        <v>2574</v>
      </c>
      <c r="E12" s="32">
        <v>2583.6</v>
      </c>
      <c r="F12" s="10">
        <f t="shared" si="0"/>
        <v>100.37296037296038</v>
      </c>
      <c r="G12" s="11">
        <f aca="true" t="shared" si="1" ref="G12:G24">SUM(E12-D12)</f>
        <v>9.599999999999909</v>
      </c>
    </row>
    <row r="13" spans="1:7" ht="12.75">
      <c r="A13" s="4"/>
      <c r="B13" s="18" t="s">
        <v>23</v>
      </c>
      <c r="C13" s="16" t="s">
        <v>8</v>
      </c>
      <c r="D13" s="35">
        <v>12</v>
      </c>
      <c r="E13" s="32">
        <v>12.8</v>
      </c>
      <c r="F13" s="10">
        <f t="shared" si="0"/>
        <v>106.66666666666667</v>
      </c>
      <c r="G13" s="11">
        <f t="shared" si="1"/>
        <v>0.8000000000000007</v>
      </c>
    </row>
    <row r="14" spans="1:7" ht="12.75">
      <c r="A14" s="4"/>
      <c r="B14" s="18" t="s">
        <v>24</v>
      </c>
      <c r="C14" s="16" t="s">
        <v>21</v>
      </c>
      <c r="D14" s="35"/>
      <c r="E14" s="32"/>
      <c r="F14" s="10"/>
      <c r="G14" s="11">
        <f t="shared" si="1"/>
        <v>0</v>
      </c>
    </row>
    <row r="15" spans="1:7" ht="12.75">
      <c r="A15" s="4"/>
      <c r="B15" s="18" t="s">
        <v>28</v>
      </c>
      <c r="C15" s="16" t="s">
        <v>29</v>
      </c>
      <c r="D15" s="35">
        <v>1043</v>
      </c>
      <c r="E15" s="32">
        <v>1044</v>
      </c>
      <c r="F15" s="10">
        <f t="shared" si="0"/>
        <v>100.09587727708534</v>
      </c>
      <c r="G15" s="11">
        <f t="shared" si="1"/>
        <v>1</v>
      </c>
    </row>
    <row r="16" spans="1:7" ht="12.75">
      <c r="A16" s="4"/>
      <c r="B16" s="18" t="s">
        <v>30</v>
      </c>
      <c r="C16" s="23" t="s">
        <v>31</v>
      </c>
      <c r="D16" s="35">
        <v>2489</v>
      </c>
      <c r="E16" s="35">
        <v>2507.2</v>
      </c>
      <c r="F16" s="10">
        <f t="shared" si="0"/>
        <v>100.731217356368</v>
      </c>
      <c r="G16" s="11">
        <f t="shared" si="1"/>
        <v>18.199999999999818</v>
      </c>
    </row>
    <row r="17" spans="1:7" ht="12.75">
      <c r="A17" s="3">
        <v>2</v>
      </c>
      <c r="B17" s="17" t="s">
        <v>13</v>
      </c>
      <c r="C17" s="15" t="s">
        <v>9</v>
      </c>
      <c r="D17" s="33">
        <f>SUM(D18:D24)</f>
        <v>3810</v>
      </c>
      <c r="E17" s="33">
        <f>SUM(E18:E24)</f>
        <v>3950.6000000000004</v>
      </c>
      <c r="F17" s="12">
        <f>E17/D17%</f>
        <v>103.69028871391076</v>
      </c>
      <c r="G17" s="13">
        <f t="shared" si="1"/>
        <v>140.60000000000036</v>
      </c>
    </row>
    <row r="18" spans="1:7" ht="12.75">
      <c r="A18" s="3"/>
      <c r="B18" s="18" t="s">
        <v>25</v>
      </c>
      <c r="C18" s="23" t="s">
        <v>20</v>
      </c>
      <c r="D18" s="36">
        <v>1954</v>
      </c>
      <c r="E18" s="36">
        <v>1969.8</v>
      </c>
      <c r="F18" s="10">
        <f>E18/D18%</f>
        <v>100.80859774820881</v>
      </c>
      <c r="G18" s="11">
        <f t="shared" si="1"/>
        <v>15.799999999999955</v>
      </c>
    </row>
    <row r="19" spans="1:7" ht="25.5">
      <c r="A19" s="4"/>
      <c r="B19" s="18" t="s">
        <v>33</v>
      </c>
      <c r="C19" s="16" t="s">
        <v>32</v>
      </c>
      <c r="D19" s="37">
        <v>1558</v>
      </c>
      <c r="E19" s="32">
        <v>1571</v>
      </c>
      <c r="F19" s="10">
        <f>E19/D19%</f>
        <v>100.83440308087292</v>
      </c>
      <c r="G19" s="11">
        <f t="shared" si="1"/>
        <v>13</v>
      </c>
    </row>
    <row r="20" spans="1:7" ht="12.75">
      <c r="A20" s="4"/>
      <c r="B20" s="18" t="s">
        <v>34</v>
      </c>
      <c r="C20" s="16" t="s">
        <v>19</v>
      </c>
      <c r="D20" s="35">
        <v>95</v>
      </c>
      <c r="E20" s="32">
        <v>95</v>
      </c>
      <c r="F20" s="10">
        <f>E20/D20%</f>
        <v>100</v>
      </c>
      <c r="G20" s="11">
        <f t="shared" si="1"/>
        <v>0</v>
      </c>
    </row>
    <row r="21" spans="1:7" ht="25.5">
      <c r="A21" s="4"/>
      <c r="B21" s="18" t="s">
        <v>35</v>
      </c>
      <c r="C21" s="16" t="s">
        <v>36</v>
      </c>
      <c r="D21" s="35">
        <v>203</v>
      </c>
      <c r="E21" s="32">
        <v>203.8</v>
      </c>
      <c r="F21" s="10">
        <f>E21/D21%</f>
        <v>100.39408866995075</v>
      </c>
      <c r="G21" s="11">
        <f>SUM(E21-D21)</f>
        <v>0.8000000000000114</v>
      </c>
    </row>
    <row r="22" spans="1:7" ht="89.25" customHeight="1">
      <c r="A22" s="4"/>
      <c r="B22" s="50" t="s">
        <v>45</v>
      </c>
      <c r="C22" s="23" t="s">
        <v>46</v>
      </c>
      <c r="D22" s="35"/>
      <c r="E22" s="32">
        <v>0.1</v>
      </c>
      <c r="F22" s="10"/>
      <c r="G22" s="11">
        <f t="shared" si="1"/>
        <v>0.1</v>
      </c>
    </row>
    <row r="23" spans="1:7" ht="38.25">
      <c r="A23" s="4"/>
      <c r="B23" s="50" t="s">
        <v>43</v>
      </c>
      <c r="C23" s="49" t="s">
        <v>44</v>
      </c>
      <c r="D23" s="35"/>
      <c r="E23" s="32"/>
      <c r="F23" s="10">
        <v>0</v>
      </c>
      <c r="G23" s="11">
        <f t="shared" si="1"/>
        <v>0</v>
      </c>
    </row>
    <row r="24" spans="1:7" ht="12.75">
      <c r="A24" s="4"/>
      <c r="B24" s="18" t="s">
        <v>53</v>
      </c>
      <c r="C24" s="16" t="s">
        <v>41</v>
      </c>
      <c r="D24" s="35"/>
      <c r="E24" s="32">
        <v>110.9</v>
      </c>
      <c r="F24" s="10"/>
      <c r="G24" s="11">
        <f t="shared" si="1"/>
        <v>110.9</v>
      </c>
    </row>
    <row r="25" spans="1:7" s="14" customFormat="1" ht="12.75">
      <c r="A25" s="3">
        <v>3</v>
      </c>
      <c r="B25" s="17"/>
      <c r="C25" s="15" t="s">
        <v>10</v>
      </c>
      <c r="D25" s="33">
        <f>D17+D11</f>
        <v>9928</v>
      </c>
      <c r="E25" s="33">
        <f>E17+E11</f>
        <v>10098.2</v>
      </c>
      <c r="F25" s="12">
        <f>E25/D25%</f>
        <v>101.71434327155521</v>
      </c>
      <c r="G25" s="13">
        <f aca="true" t="shared" si="2" ref="G25:G32">SUM(E25-D25)</f>
        <v>170.20000000000073</v>
      </c>
    </row>
    <row r="26" spans="1:7" ht="12.75">
      <c r="A26" s="19">
        <v>4</v>
      </c>
      <c r="B26" s="20"/>
      <c r="C26" s="44" t="s">
        <v>11</v>
      </c>
      <c r="D26" s="38">
        <f>SUM(D27:D31)</f>
        <v>58487.299999999996</v>
      </c>
      <c r="E26" s="38">
        <f>SUM(E27:E31)</f>
        <v>57578.6</v>
      </c>
      <c r="F26" s="12">
        <f aca="true" t="shared" si="3" ref="F26:F32">E26/D26%</f>
        <v>98.44632937406925</v>
      </c>
      <c r="G26" s="13">
        <f t="shared" si="2"/>
        <v>-908.6999999999971</v>
      </c>
    </row>
    <row r="27" spans="1:7" ht="12.75">
      <c r="A27" s="5"/>
      <c r="B27" s="43" t="s">
        <v>38</v>
      </c>
      <c r="C27" s="21" t="s">
        <v>14</v>
      </c>
      <c r="D27" s="39">
        <v>4435.2</v>
      </c>
      <c r="E27" s="41">
        <v>4435.2</v>
      </c>
      <c r="F27" s="10">
        <f t="shared" si="3"/>
        <v>100</v>
      </c>
      <c r="G27" s="11">
        <f t="shared" si="2"/>
        <v>0</v>
      </c>
    </row>
    <row r="28" spans="1:7" ht="12.75">
      <c r="A28" s="5"/>
      <c r="B28" s="43" t="s">
        <v>39</v>
      </c>
      <c r="C28" s="21" t="s">
        <v>15</v>
      </c>
      <c r="D28" s="39">
        <v>302.8</v>
      </c>
      <c r="E28" s="41">
        <v>302.8</v>
      </c>
      <c r="F28" s="24">
        <f t="shared" si="3"/>
        <v>100</v>
      </c>
      <c r="G28" s="11">
        <f t="shared" si="2"/>
        <v>0</v>
      </c>
    </row>
    <row r="29" spans="1:7" ht="12.75">
      <c r="A29" s="5"/>
      <c r="B29" s="43" t="s">
        <v>40</v>
      </c>
      <c r="C29" s="21" t="s">
        <v>42</v>
      </c>
      <c r="D29" s="39">
        <v>53421.1</v>
      </c>
      <c r="E29" s="41">
        <v>52622.5</v>
      </c>
      <c r="F29" s="24">
        <f t="shared" si="3"/>
        <v>98.5050850693827</v>
      </c>
      <c r="G29" s="11">
        <f t="shared" si="2"/>
        <v>-798.5999999999985</v>
      </c>
    </row>
    <row r="30" spans="1:7" ht="12.75">
      <c r="A30" s="5"/>
      <c r="B30" s="43" t="s">
        <v>37</v>
      </c>
      <c r="C30" s="22" t="s">
        <v>16</v>
      </c>
      <c r="D30" s="39">
        <v>154</v>
      </c>
      <c r="E30" s="41">
        <v>44</v>
      </c>
      <c r="F30" s="24">
        <f t="shared" si="3"/>
        <v>28.57142857142857</v>
      </c>
      <c r="G30" s="11">
        <f t="shared" si="2"/>
        <v>-110</v>
      </c>
    </row>
    <row r="31" spans="1:7" ht="12.75">
      <c r="A31" s="5"/>
      <c r="B31" s="43" t="s">
        <v>50</v>
      </c>
      <c r="C31" s="22" t="s">
        <v>51</v>
      </c>
      <c r="D31" s="39">
        <v>174.2</v>
      </c>
      <c r="E31" s="41">
        <v>174.1</v>
      </c>
      <c r="F31" s="24">
        <f t="shared" si="3"/>
        <v>99.94259471871412</v>
      </c>
      <c r="G31" s="11">
        <f t="shared" si="2"/>
        <v>-0.09999999999999432</v>
      </c>
    </row>
    <row r="32" spans="1:7" ht="12.75">
      <c r="A32" s="19">
        <v>5</v>
      </c>
      <c r="B32" s="43"/>
      <c r="C32" s="45" t="s">
        <v>26</v>
      </c>
      <c r="D32" s="40">
        <f>D25+D26</f>
        <v>68415.29999999999</v>
      </c>
      <c r="E32" s="40">
        <f>E25+E26</f>
        <v>67676.8</v>
      </c>
      <c r="F32" s="12">
        <f t="shared" si="3"/>
        <v>98.92056309041985</v>
      </c>
      <c r="G32" s="13">
        <f t="shared" si="2"/>
        <v>-738.4999999999854</v>
      </c>
    </row>
    <row r="33" spans="1:7" ht="21.75" customHeight="1">
      <c r="A33" s="26"/>
      <c r="B33" s="27"/>
      <c r="C33" s="28"/>
      <c r="D33" s="26"/>
      <c r="E33" s="26"/>
      <c r="F33" s="29"/>
      <c r="G33" s="30"/>
    </row>
    <row r="34" spans="1:10" s="46" customFormat="1" ht="48" customHeight="1">
      <c r="A34" s="58" t="s">
        <v>56</v>
      </c>
      <c r="B34" s="58"/>
      <c r="C34" s="58"/>
      <c r="D34" s="48"/>
      <c r="E34" s="48"/>
      <c r="F34" s="56" t="s">
        <v>52</v>
      </c>
      <c r="G34" s="57"/>
      <c r="H34" s="47"/>
      <c r="I34" s="47"/>
      <c r="J34" s="47"/>
    </row>
  </sheetData>
  <sheetProtection/>
  <mergeCells count="11">
    <mergeCell ref="B9:B10"/>
    <mergeCell ref="C9:C10"/>
    <mergeCell ref="D9:D10"/>
    <mergeCell ref="E9:E10"/>
    <mergeCell ref="B7:F7"/>
    <mergeCell ref="A6:F6"/>
    <mergeCell ref="F34:G34"/>
    <mergeCell ref="A34:C34"/>
    <mergeCell ref="D8:F8"/>
    <mergeCell ref="F9:G9"/>
    <mergeCell ref="A9:A10"/>
  </mergeCells>
  <printOptions/>
  <pageMargins left="0.5118110236220472" right="0.2755905511811024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г. Крымск</dc:creator>
  <cp:keywords/>
  <dc:description/>
  <cp:lastModifiedBy>User</cp:lastModifiedBy>
  <cp:lastPrinted>2013-06-14T09:13:20Z</cp:lastPrinted>
  <dcterms:created xsi:type="dcterms:W3CDTF">2005-01-19T14:03:26Z</dcterms:created>
  <dcterms:modified xsi:type="dcterms:W3CDTF">2013-06-14T10:17:31Z</dcterms:modified>
  <cp:category/>
  <cp:version/>
  <cp:contentType/>
  <cp:contentStatus/>
</cp:coreProperties>
</file>